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9300"/>
  </bookViews>
  <sheets>
    <sheet name="乌中旗" sheetId="8" r:id="rId1"/>
  </sheets>
  <calcPr calcId="144525"/>
</workbook>
</file>

<file path=xl/sharedStrings.xml><?xml version="1.0" encoding="utf-8"?>
<sst xmlns="http://schemas.openxmlformats.org/spreadsheetml/2006/main" count="127" uniqueCount="109">
  <si>
    <t>附件1</t>
  </si>
  <si>
    <t>就业补助资金绩效目标自评表</t>
  </si>
  <si>
    <t>（2022年度）</t>
  </si>
  <si>
    <t>转移支付（项目）名称</t>
  </si>
  <si>
    <t>就业补助资金</t>
  </si>
  <si>
    <t>中央主管部门</t>
  </si>
  <si>
    <t>人力资源社会保障部</t>
  </si>
  <si>
    <t>地方财政部门</t>
  </si>
  <si>
    <t>乌拉特中旗财政局</t>
  </si>
  <si>
    <t>地方主管部门</t>
  </si>
  <si>
    <t>乌拉特中旗人力资源和社会保障局</t>
  </si>
  <si>
    <t>资金投入情况
（万元）</t>
  </si>
  <si>
    <t>全年预算数（A）</t>
  </si>
  <si>
    <t>全年执行数（B）</t>
  </si>
  <si>
    <t>预算执行率（B/A）</t>
  </si>
  <si>
    <t>年度资金总额</t>
  </si>
  <si>
    <t>其中：中央财政资金</t>
  </si>
  <si>
    <t xml:space="preserve">    自治区财政资金</t>
  </si>
  <si>
    <t>盟市财政资金</t>
  </si>
  <si>
    <t xml:space="preserve">  旗县财政资金</t>
  </si>
  <si>
    <t xml:space="preserve">  其他资金
（包括以前年度结转资金）</t>
  </si>
  <si>
    <t>资金管理情况</t>
  </si>
  <si>
    <t>情况说明</t>
  </si>
  <si>
    <t>存在问题和改进措施</t>
  </si>
  <si>
    <t>分配科学性</t>
  </si>
  <si>
    <t>按需分配，合理使用专项资金和县配资金</t>
  </si>
  <si>
    <t>下达及时性</t>
  </si>
  <si>
    <t>专项资金能够及时下达</t>
  </si>
  <si>
    <t>拨付合规性</t>
  </si>
  <si>
    <t>专项资金拨付合规</t>
  </si>
  <si>
    <t>使用规范性</t>
  </si>
  <si>
    <t>专项资金专款专用，无虚列支出</t>
  </si>
  <si>
    <t>执行准确性</t>
  </si>
  <si>
    <r>
      <rPr>
        <sz val="9"/>
        <rFont val="宋体"/>
        <charset val="134"/>
      </rPr>
      <t>专项资金执行准确率能够达到9</t>
    </r>
    <r>
      <rPr>
        <sz val="9"/>
        <rFont val="宋体"/>
        <charset val="134"/>
      </rPr>
      <t>8%</t>
    </r>
  </si>
  <si>
    <t>预算绩效管理情况</t>
  </si>
  <si>
    <t>按照绩效管理办法，认真填写绩效目标表、监控表、自评表</t>
  </si>
  <si>
    <t>支出责任履行情况</t>
  </si>
  <si>
    <t>专项资金坚持谁管理谁负责，谁审批谁负责，细化分工，责任到人</t>
  </si>
  <si>
    <t>总体目标完成情况</t>
  </si>
  <si>
    <t>总体目标</t>
  </si>
  <si>
    <t>全年实际完成情况</t>
  </si>
  <si>
    <t>目标1：资金按规定用于职业培训补贴、职业技能鉴定补贴、社会保险补贴、公益性岗位补贴、创业补贴、就业见习补贴、求职创业补贴、就业创业服务补助、高技能人才培养补助等支出以及经省级人民政府批准的其他支出项目。                                                                                                                                                                                                                                             目标2：确保完成年度城镇新增就业目标任务。                                                                                                                                                                                                                                     目标3：确保年末城镇调查失业率保持在目标范围内。</t>
  </si>
  <si>
    <t>目标1：发放社会保险补贴574.16万元 ，人数453人                                                                                                                                                                     目标2：公益性岗位补贴382.48万元，190人                                                                                                                                                                                                                                     目标3：小微企业吸纳类0.44万元，2人                                                           目标4：协理员29.1万元、失业动态监测3.36万元、就业创业服务补助29.07万元一次性创业补贴1.5万元、以奖代补40万元</t>
  </si>
  <si>
    <t>绩
效
指
标</t>
  </si>
  <si>
    <t>一级
指标</t>
  </si>
  <si>
    <t>二级指标</t>
  </si>
  <si>
    <t>三级指标</t>
  </si>
  <si>
    <t>年度目标指标值</t>
  </si>
  <si>
    <t>全年实际完成值</t>
  </si>
  <si>
    <t>未完成原因和改进措施</t>
  </si>
  <si>
    <t>产出指标</t>
  </si>
  <si>
    <t>数量指标</t>
  </si>
  <si>
    <t>享受社会保险补贴人员数量</t>
  </si>
  <si>
    <t>400人</t>
  </si>
  <si>
    <t>453人</t>
  </si>
  <si>
    <t>享受公益性岗位补贴人员数量</t>
  </si>
  <si>
    <t>190人</t>
  </si>
  <si>
    <t>部分人员合同到期，人员减少</t>
  </si>
  <si>
    <t>享受就业见习补贴人数</t>
  </si>
  <si>
    <t>我旗县属于边远地区，符合毕业大学生较少。</t>
  </si>
  <si>
    <t>符合政策规定的毕业年度高校毕业生享受求职创业补贴比例</t>
  </si>
  <si>
    <t>国家级高技能人才培训基地建设数量</t>
  </si>
  <si>
    <t>大师工作室建设数量</t>
  </si>
  <si>
    <t>质量指标</t>
  </si>
  <si>
    <t>职业培训补贴发放准确率</t>
  </si>
  <si>
    <t>≥98%</t>
  </si>
  <si>
    <r>
      <rPr>
        <sz val="9"/>
        <rFont val="Arial"/>
        <charset val="134"/>
      </rPr>
      <t>≥</t>
    </r>
    <r>
      <rPr>
        <sz val="9"/>
        <rFont val="宋体"/>
        <charset val="134"/>
      </rPr>
      <t>98%</t>
    </r>
  </si>
  <si>
    <t>接受职业培训后取得职业资格证书（或职业技能等级证书、专项职业能力证书、培训合格证书）人员的比例</t>
  </si>
  <si>
    <t>社会保险补贴发放准确率</t>
  </si>
  <si>
    <t>公益性岗位补贴发放准确率</t>
  </si>
  <si>
    <t>就业见习补贴发放准确率</t>
  </si>
  <si>
    <t>求职创业补贴发放准确率</t>
  </si>
  <si>
    <t>时效指标</t>
  </si>
  <si>
    <t>资金在规定时间内下达率</t>
  </si>
  <si>
    <t>补贴资金在规定时间内支付到位率</t>
  </si>
  <si>
    <t>成本指标</t>
  </si>
  <si>
    <t>职业培训补贴人均标准</t>
  </si>
  <si>
    <t>750元/人</t>
  </si>
  <si>
    <t>职业技能鉴定补贴人均标准</t>
  </si>
  <si>
    <t>150元/人</t>
  </si>
  <si>
    <t>社会保险补贴发放人均标准</t>
  </si>
  <si>
    <t>不超过社会保险费实际缴金额的三分之二</t>
  </si>
  <si>
    <t>公益性岗位补贴人均标准</t>
  </si>
  <si>
    <t>1910元/人</t>
  </si>
  <si>
    <t>效益指标</t>
  </si>
  <si>
    <t>经济效益指标</t>
  </si>
  <si>
    <t>城镇新增就业人数</t>
  </si>
  <si>
    <t>城镇调查失业率</t>
  </si>
  <si>
    <r>
      <rPr>
        <sz val="9"/>
        <rFont val="Arial"/>
        <charset val="134"/>
      </rPr>
      <t>≤</t>
    </r>
    <r>
      <rPr>
        <sz val="9"/>
        <rFont val="宋体"/>
        <charset val="134"/>
      </rPr>
      <t>5%</t>
    </r>
  </si>
  <si>
    <r>
      <rPr>
        <sz val="9"/>
        <rFont val="Arial"/>
        <charset val="134"/>
      </rPr>
      <t>≤4.54</t>
    </r>
    <r>
      <rPr>
        <sz val="9"/>
        <rFont val="宋体"/>
        <charset val="134"/>
      </rPr>
      <t>%</t>
    </r>
  </si>
  <si>
    <t>年末高校毕业生总体就业率</t>
  </si>
  <si>
    <t>保持稳定</t>
  </si>
  <si>
    <t>失业人员再就业人数</t>
  </si>
  <si>
    <t>就业困难人员就业人数</t>
  </si>
  <si>
    <t>社会效益指标</t>
  </si>
  <si>
    <t>零就业家庭帮扶率</t>
  </si>
  <si>
    <t>因就业问题发生重大群体性事件数量</t>
  </si>
  <si>
    <t>0起</t>
  </si>
  <si>
    <t>满意度指标</t>
  </si>
  <si>
    <t>服务对象满意度指标</t>
  </si>
  <si>
    <t>公共就业服务满意度</t>
  </si>
  <si>
    <t>≥85%</t>
  </si>
  <si>
    <r>
      <rPr>
        <sz val="9"/>
        <rFont val="Arial"/>
        <charset val="134"/>
      </rPr>
      <t>≥85</t>
    </r>
    <r>
      <rPr>
        <sz val="9"/>
        <rFont val="宋体"/>
        <charset val="134"/>
      </rPr>
      <t>%</t>
    </r>
  </si>
  <si>
    <t>就业扶持政策经办服务满意度</t>
  </si>
  <si>
    <t>≥90%</t>
  </si>
  <si>
    <r>
      <rPr>
        <sz val="9"/>
        <rFont val="Arial"/>
        <charset val="134"/>
      </rPr>
      <t>≥</t>
    </r>
    <r>
      <rPr>
        <sz val="9"/>
        <rFont val="宋体"/>
        <charset val="134"/>
      </rPr>
      <t>90%</t>
    </r>
  </si>
  <si>
    <t>说明</t>
  </si>
  <si>
    <t>请在此处简要说明中央巡视、各级审计和财政监督中发现的问题及其所涉及的金额。如没有请填无。</t>
  </si>
  <si>
    <t xml:space="preserve">注：1.资金使用单位按项目绩效目标填报，主管部门汇总时按区域绩效目标填报。
    2.其他资金包括与中央财政资金、地方财政资金共同投入到同一项目的自有资金、社会资金，以及以前年度的结转资金等。
    3.全年执行数是指按照国库集中支付制度要求所形成的实际支出。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</si>
</sst>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2"/>
      <name val="宋体"/>
      <charset val="134"/>
    </font>
    <font>
      <b/>
      <sz val="16"/>
      <name val="宋体"/>
      <charset val="134"/>
    </font>
    <font>
      <b/>
      <sz val="12"/>
      <name val="宋体"/>
      <charset val="134"/>
    </font>
    <font>
      <sz val="9"/>
      <name val="宋体"/>
      <charset val="134"/>
    </font>
    <font>
      <sz val="9"/>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9"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9" fillId="9" borderId="0" applyNumberFormat="0" applyBorder="0" applyAlignment="0" applyProtection="0">
      <alignment vertical="center"/>
    </xf>
    <xf numFmtId="0" fontId="12" fillId="0" borderId="11" applyNumberFormat="0" applyFill="0" applyAlignment="0" applyProtection="0">
      <alignment vertical="center"/>
    </xf>
    <xf numFmtId="0" fontId="9" fillId="10" borderId="0" applyNumberFormat="0" applyBorder="0" applyAlignment="0" applyProtection="0">
      <alignment vertical="center"/>
    </xf>
    <xf numFmtId="0" fontId="18" fillId="11" borderId="12" applyNumberFormat="0" applyAlignment="0" applyProtection="0">
      <alignment vertical="center"/>
    </xf>
    <xf numFmtId="0" fontId="19" fillId="11" borderId="8" applyNumberFormat="0" applyAlignment="0" applyProtection="0">
      <alignment vertical="center"/>
    </xf>
    <xf numFmtId="0" fontId="20" fillId="12" borderId="13"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0" fillId="0" borderId="0"/>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1" fillId="0" borderId="0"/>
  </cellStyleXfs>
  <cellXfs count="34">
    <xf numFmtId="0" fontId="0" fillId="0" borderId="0" xfId="0">
      <alignment vertical="center"/>
    </xf>
    <xf numFmtId="0" fontId="1" fillId="0" borderId="0" xfId="50" applyFont="1" applyFill="1" applyAlignment="1">
      <alignment vertical="center"/>
    </xf>
    <xf numFmtId="0" fontId="1" fillId="0" borderId="0" xfId="50" applyFont="1" applyFill="1" applyAlignment="1">
      <alignment vertical="center" wrapText="1"/>
    </xf>
    <xf numFmtId="0" fontId="1" fillId="0" borderId="0" xfId="50" applyFont="1" applyFill="1" applyAlignment="1">
      <alignment horizontal="left" vertical="center" wrapText="1"/>
    </xf>
    <xf numFmtId="0" fontId="1" fillId="0" borderId="0" xfId="50" applyFont="1" applyFill="1" applyAlignment="1">
      <alignment horizontal="center" vertical="center" wrapText="1"/>
    </xf>
    <xf numFmtId="0" fontId="2" fillId="0" borderId="0" xfId="50" applyFont="1" applyFill="1" applyAlignment="1">
      <alignment horizontal="center" vertical="center"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4" fillId="0" borderId="2" xfId="50" applyFont="1" applyFill="1" applyBorder="1" applyAlignment="1">
      <alignment horizontal="left" vertical="center" wrapText="1"/>
    </xf>
    <xf numFmtId="176" fontId="4" fillId="0" borderId="4" xfId="50" applyNumberFormat="1"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176" fontId="4" fillId="0" borderId="2" xfId="50" applyNumberFormat="1" applyFont="1" applyFill="1" applyBorder="1" applyAlignment="1">
      <alignment horizontal="center" vertical="center" wrapText="1"/>
    </xf>
    <xf numFmtId="176" fontId="4" fillId="0" borderId="3" xfId="50" applyNumberFormat="1" applyFont="1" applyFill="1" applyBorder="1" applyAlignment="1">
      <alignment horizontal="center" vertical="center" wrapText="1"/>
    </xf>
    <xf numFmtId="0" fontId="4" fillId="0" borderId="4" xfId="50" applyFont="1" applyFill="1" applyBorder="1" applyAlignment="1">
      <alignment horizontal="left" vertical="center" wrapText="1"/>
    </xf>
    <xf numFmtId="0" fontId="4" fillId="0" borderId="5" xfId="50" applyFont="1" applyFill="1" applyBorder="1" applyAlignment="1">
      <alignment horizontal="center" vertical="center" wrapText="1"/>
    </xf>
    <xf numFmtId="0" fontId="4" fillId="0" borderId="6"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4" fillId="0" borderId="3" xfId="50" applyFont="1" applyFill="1" applyBorder="1" applyAlignment="1">
      <alignment horizontal="left" vertical="center" wrapText="1"/>
    </xf>
    <xf numFmtId="10" fontId="4" fillId="0" borderId="4" xfId="50" applyNumberFormat="1" applyFont="1" applyFill="1" applyBorder="1" applyAlignment="1">
      <alignment horizontal="center" vertical="center" wrapText="1"/>
    </xf>
    <xf numFmtId="0" fontId="4" fillId="0" borderId="4" xfId="50" applyFont="1" applyFill="1" applyBorder="1" applyAlignment="1">
      <alignment vertical="center" wrapText="1"/>
    </xf>
    <xf numFmtId="9" fontId="4" fillId="0" borderId="4" xfId="50" applyNumberFormat="1" applyFont="1" applyFill="1" applyBorder="1" applyAlignment="1">
      <alignment horizontal="center" vertical="center" wrapText="1"/>
    </xf>
    <xf numFmtId="9" fontId="5" fillId="0" borderId="4" xfId="5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3" xfId="0" applyFont="1" applyFill="1" applyBorder="1" applyAlignment="1">
      <alignment horizontal="left" vertical="center"/>
    </xf>
    <xf numFmtId="10" fontId="5" fillId="0" borderId="1" xfId="50" applyNumberFormat="1" applyFont="1" applyFill="1" applyBorder="1" applyAlignment="1">
      <alignment horizontal="center" vertical="center" wrapText="1"/>
    </xf>
    <xf numFmtId="9" fontId="4" fillId="0" borderId="1" xfId="50" applyNumberFormat="1" applyFont="1" applyFill="1" applyBorder="1" applyAlignment="1">
      <alignment horizontal="center" vertical="center" wrapText="1"/>
    </xf>
    <xf numFmtId="9" fontId="4" fillId="0" borderId="3" xfId="50" applyNumberFormat="1" applyFont="1" applyFill="1" applyBorder="1" applyAlignment="1">
      <alignment horizontal="center" vertical="center" wrapText="1"/>
    </xf>
    <xf numFmtId="0" fontId="4" fillId="0" borderId="7" xfId="50" applyFont="1" applyFill="1" applyBorder="1" applyAlignment="1">
      <alignment horizontal="center" vertical="center" wrapText="1"/>
    </xf>
    <xf numFmtId="0" fontId="4" fillId="0" borderId="0" xfId="0" applyFont="1" applyFill="1" applyAlignment="1">
      <alignment horizontal="left" vertical="top" wrapText="1"/>
    </xf>
    <xf numFmtId="0" fontId="4" fillId="0" borderId="0" xfId="0" applyFont="1" applyFill="1" applyAlignment="1">
      <alignment horizontal="center" vertical="top"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
  <sheetViews>
    <sheetView tabSelected="1" workbookViewId="0">
      <selection activeCell="F13" sqref="F13:H13"/>
    </sheetView>
  </sheetViews>
  <sheetFormatPr defaultColWidth="9" defaultRowHeight="14.4"/>
  <cols>
    <col min="5" max="5" width="47.3796296296296" customWidth="1"/>
    <col min="9" max="9" width="31.25" customWidth="1"/>
  </cols>
  <sheetData>
    <row r="1" ht="15.6" spans="1:9">
      <c r="A1" s="1" t="s">
        <v>0</v>
      </c>
      <c r="B1" s="2"/>
      <c r="C1" s="2"/>
      <c r="D1" s="3"/>
      <c r="E1" s="3"/>
      <c r="F1" s="3"/>
      <c r="G1" s="3"/>
      <c r="H1" s="4"/>
      <c r="I1" s="2"/>
    </row>
    <row r="2" ht="20.4" spans="1:9">
      <c r="A2" s="5" t="s">
        <v>1</v>
      </c>
      <c r="B2" s="5"/>
      <c r="C2" s="5"/>
      <c r="D2" s="5"/>
      <c r="E2" s="5"/>
      <c r="F2" s="5"/>
      <c r="G2" s="5"/>
      <c r="H2" s="5"/>
      <c r="I2" s="5"/>
    </row>
    <row r="3" ht="15.6" spans="1:9">
      <c r="A3" s="6" t="s">
        <v>2</v>
      </c>
      <c r="B3" s="6"/>
      <c r="C3" s="6"/>
      <c r="D3" s="6"/>
      <c r="E3" s="6"/>
      <c r="F3" s="6"/>
      <c r="G3" s="6"/>
      <c r="H3" s="6"/>
      <c r="I3" s="6"/>
    </row>
    <row r="4" spans="1:9">
      <c r="A4" s="7" t="s">
        <v>3</v>
      </c>
      <c r="B4" s="8"/>
      <c r="C4" s="9"/>
      <c r="D4" s="7" t="s">
        <v>4</v>
      </c>
      <c r="E4" s="8"/>
      <c r="F4" s="8"/>
      <c r="G4" s="8"/>
      <c r="H4" s="8"/>
      <c r="I4" s="9"/>
    </row>
    <row r="5" spans="1:9">
      <c r="A5" s="7" t="s">
        <v>5</v>
      </c>
      <c r="B5" s="8"/>
      <c r="C5" s="9"/>
      <c r="D5" s="7" t="s">
        <v>6</v>
      </c>
      <c r="E5" s="8"/>
      <c r="F5" s="8"/>
      <c r="G5" s="8"/>
      <c r="H5" s="8"/>
      <c r="I5" s="9"/>
    </row>
    <row r="6" ht="21.6" spans="1:9">
      <c r="A6" s="7" t="s">
        <v>7</v>
      </c>
      <c r="B6" s="8"/>
      <c r="C6" s="9"/>
      <c r="D6" s="7" t="s">
        <v>8</v>
      </c>
      <c r="E6" s="9"/>
      <c r="F6" s="10" t="s">
        <v>9</v>
      </c>
      <c r="G6" s="10" t="s">
        <v>10</v>
      </c>
      <c r="H6" s="10"/>
      <c r="I6" s="10"/>
    </row>
    <row r="7" spans="1:9">
      <c r="A7" s="10" t="s">
        <v>11</v>
      </c>
      <c r="B7" s="10"/>
      <c r="C7" s="10"/>
      <c r="D7" s="8"/>
      <c r="E7" s="10" t="s">
        <v>12</v>
      </c>
      <c r="F7" s="7" t="s">
        <v>13</v>
      </c>
      <c r="G7" s="8"/>
      <c r="H7" s="9"/>
      <c r="I7" s="10" t="s">
        <v>14</v>
      </c>
    </row>
    <row r="8" ht="21.6" spans="1:9">
      <c r="A8" s="10"/>
      <c r="B8" s="10"/>
      <c r="C8" s="10"/>
      <c r="D8" s="11" t="s">
        <v>15</v>
      </c>
      <c r="E8" s="12">
        <f>E9+E10+E11+E12+E13</f>
        <v>1891.78</v>
      </c>
      <c r="F8" s="13">
        <f>F9+F10+F11+F12+F13</f>
        <v>1579.66</v>
      </c>
      <c r="G8" s="14"/>
      <c r="H8" s="15"/>
      <c r="I8" s="21">
        <f t="shared" ref="I8:I12" si="0">F8/E8</f>
        <v>0.835012527883792</v>
      </c>
    </row>
    <row r="9" ht="21.6" spans="1:9">
      <c r="A9" s="10"/>
      <c r="B9" s="10"/>
      <c r="C9" s="10"/>
      <c r="D9" s="8" t="s">
        <v>16</v>
      </c>
      <c r="E9" s="12">
        <v>1218</v>
      </c>
      <c r="F9" s="13">
        <f>987.64+20.62-0.37-30.08</f>
        <v>977.81</v>
      </c>
      <c r="G9" s="14"/>
      <c r="H9" s="15"/>
      <c r="I9" s="21">
        <f t="shared" si="0"/>
        <v>0.802799671592775</v>
      </c>
    </row>
    <row r="10" ht="21.6" spans="1:9">
      <c r="A10" s="10"/>
      <c r="B10" s="10"/>
      <c r="C10" s="10"/>
      <c r="D10" s="8" t="s">
        <v>17</v>
      </c>
      <c r="E10" s="12">
        <v>201.07</v>
      </c>
      <c r="F10" s="13">
        <v>155.07</v>
      </c>
      <c r="G10" s="14"/>
      <c r="H10" s="15"/>
      <c r="I10" s="21">
        <f t="shared" si="0"/>
        <v>0.771223951857562</v>
      </c>
    </row>
    <row r="11" ht="21.6" spans="1:9">
      <c r="A11" s="10"/>
      <c r="B11" s="10"/>
      <c r="C11" s="10"/>
      <c r="D11" s="8" t="s">
        <v>18</v>
      </c>
      <c r="E11" s="12">
        <v>148.67</v>
      </c>
      <c r="F11" s="13">
        <f>148.67-9.26</f>
        <v>139.41</v>
      </c>
      <c r="G11" s="14"/>
      <c r="H11" s="15"/>
      <c r="I11" s="21">
        <f t="shared" si="0"/>
        <v>0.937714401022399</v>
      </c>
    </row>
    <row r="12" ht="21.6" spans="1:9">
      <c r="A12" s="10"/>
      <c r="B12" s="10"/>
      <c r="C12" s="10"/>
      <c r="D12" s="8" t="s">
        <v>19</v>
      </c>
      <c r="E12" s="12">
        <v>144.29</v>
      </c>
      <c r="F12" s="13">
        <v>144.29</v>
      </c>
      <c r="G12" s="14"/>
      <c r="H12" s="15"/>
      <c r="I12" s="21">
        <f t="shared" si="0"/>
        <v>1</v>
      </c>
    </row>
    <row r="13" ht="43.2" spans="1:9">
      <c r="A13" s="10"/>
      <c r="B13" s="10"/>
      <c r="C13" s="10"/>
      <c r="D13" s="8" t="s">
        <v>20</v>
      </c>
      <c r="E13" s="12">
        <v>179.75</v>
      </c>
      <c r="F13" s="13">
        <f>162.39+0.69</f>
        <v>163.08</v>
      </c>
      <c r="G13" s="14"/>
      <c r="H13" s="15"/>
      <c r="I13" s="21"/>
    </row>
    <row r="14" spans="1:9">
      <c r="A14" s="10" t="s">
        <v>21</v>
      </c>
      <c r="B14" s="10"/>
      <c r="C14" s="10"/>
      <c r="D14" s="10"/>
      <c r="E14" s="13" t="s">
        <v>22</v>
      </c>
      <c r="F14" s="14"/>
      <c r="G14" s="14"/>
      <c r="H14" s="15"/>
      <c r="I14" s="21" t="s">
        <v>23</v>
      </c>
    </row>
    <row r="15" spans="1:9">
      <c r="A15" s="10"/>
      <c r="B15" s="10"/>
      <c r="C15" s="10"/>
      <c r="D15" s="10" t="s">
        <v>24</v>
      </c>
      <c r="E15" s="13" t="s">
        <v>25</v>
      </c>
      <c r="F15" s="14"/>
      <c r="G15" s="14"/>
      <c r="H15" s="15"/>
      <c r="I15" s="21"/>
    </row>
    <row r="16" spans="1:9">
      <c r="A16" s="10"/>
      <c r="B16" s="10"/>
      <c r="C16" s="10"/>
      <c r="D16" s="10" t="s">
        <v>26</v>
      </c>
      <c r="E16" s="13" t="s">
        <v>27</v>
      </c>
      <c r="F16" s="14"/>
      <c r="G16" s="14"/>
      <c r="H16" s="15"/>
      <c r="I16" s="21"/>
    </row>
    <row r="17" spans="1:9">
      <c r="A17" s="10"/>
      <c r="B17" s="10"/>
      <c r="C17" s="10"/>
      <c r="D17" s="10" t="s">
        <v>28</v>
      </c>
      <c r="E17" s="13" t="s">
        <v>29</v>
      </c>
      <c r="F17" s="14"/>
      <c r="G17" s="14"/>
      <c r="H17" s="15"/>
      <c r="I17" s="21"/>
    </row>
    <row r="18" spans="1:9">
      <c r="A18" s="10"/>
      <c r="B18" s="10"/>
      <c r="C18" s="10"/>
      <c r="D18" s="10" t="s">
        <v>30</v>
      </c>
      <c r="E18" s="13" t="s">
        <v>31</v>
      </c>
      <c r="F18" s="14"/>
      <c r="G18" s="14"/>
      <c r="H18" s="15"/>
      <c r="I18" s="21"/>
    </row>
    <row r="19" spans="1:9">
      <c r="A19" s="10"/>
      <c r="B19" s="10"/>
      <c r="C19" s="10"/>
      <c r="D19" s="10" t="s">
        <v>32</v>
      </c>
      <c r="E19" s="13" t="s">
        <v>33</v>
      </c>
      <c r="F19" s="14"/>
      <c r="G19" s="14"/>
      <c r="H19" s="15"/>
      <c r="I19" s="21"/>
    </row>
    <row r="20" ht="21.6" spans="1:9">
      <c r="A20" s="10"/>
      <c r="B20" s="10"/>
      <c r="C20" s="10"/>
      <c r="D20" s="10" t="s">
        <v>34</v>
      </c>
      <c r="E20" s="13" t="s">
        <v>35</v>
      </c>
      <c r="F20" s="14"/>
      <c r="G20" s="14"/>
      <c r="H20" s="15"/>
      <c r="I20" s="21"/>
    </row>
    <row r="21" ht="21.6" spans="1:9">
      <c r="A21" s="10"/>
      <c r="B21" s="10"/>
      <c r="C21" s="10"/>
      <c r="D21" s="10" t="s">
        <v>36</v>
      </c>
      <c r="E21" s="13" t="s">
        <v>37</v>
      </c>
      <c r="F21" s="14"/>
      <c r="G21" s="14"/>
      <c r="H21" s="15"/>
      <c r="I21" s="21"/>
    </row>
    <row r="22" ht="88" customHeight="1" spans="1:9">
      <c r="A22" s="10" t="s">
        <v>38</v>
      </c>
      <c r="B22" s="7" t="s">
        <v>39</v>
      </c>
      <c r="C22" s="8"/>
      <c r="D22" s="8"/>
      <c r="E22" s="9"/>
      <c r="F22" s="7" t="s">
        <v>40</v>
      </c>
      <c r="G22" s="8"/>
      <c r="H22" s="8"/>
      <c r="I22" s="9"/>
    </row>
    <row r="23" spans="1:9">
      <c r="A23" s="10"/>
      <c r="B23" s="16" t="s">
        <v>41</v>
      </c>
      <c r="C23" s="16"/>
      <c r="D23" s="16"/>
      <c r="E23" s="16"/>
      <c r="F23" s="16" t="s">
        <v>42</v>
      </c>
      <c r="G23" s="16"/>
      <c r="H23" s="16"/>
      <c r="I23" s="16"/>
    </row>
    <row r="24" ht="21.6" spans="1:9">
      <c r="A24" s="17" t="s">
        <v>43</v>
      </c>
      <c r="B24" s="10" t="s">
        <v>44</v>
      </c>
      <c r="C24" s="10" t="s">
        <v>45</v>
      </c>
      <c r="D24" s="10" t="s">
        <v>46</v>
      </c>
      <c r="E24" s="10"/>
      <c r="F24" s="10" t="s">
        <v>47</v>
      </c>
      <c r="G24" s="10"/>
      <c r="H24" s="10" t="s">
        <v>48</v>
      </c>
      <c r="I24" s="10" t="s">
        <v>49</v>
      </c>
    </row>
    <row r="25" spans="1:9">
      <c r="A25" s="18"/>
      <c r="B25" s="18" t="s">
        <v>50</v>
      </c>
      <c r="C25" s="18" t="s">
        <v>51</v>
      </c>
      <c r="D25" s="19" t="s">
        <v>52</v>
      </c>
      <c r="E25" s="20"/>
      <c r="F25" s="10" t="s">
        <v>53</v>
      </c>
      <c r="G25" s="10"/>
      <c r="H25" s="10" t="s">
        <v>54</v>
      </c>
      <c r="I25" s="22"/>
    </row>
    <row r="26" spans="1:9">
      <c r="A26" s="18"/>
      <c r="B26" s="18"/>
      <c r="C26" s="18"/>
      <c r="D26" s="19" t="s">
        <v>55</v>
      </c>
      <c r="E26" s="20"/>
      <c r="F26" s="10">
        <v>214</v>
      </c>
      <c r="G26" s="10"/>
      <c r="H26" s="10" t="s">
        <v>56</v>
      </c>
      <c r="I26" s="22" t="s">
        <v>57</v>
      </c>
    </row>
    <row r="27" ht="21.6" spans="1:9">
      <c r="A27" s="18"/>
      <c r="B27" s="18"/>
      <c r="C27" s="18"/>
      <c r="D27" s="19" t="s">
        <v>58</v>
      </c>
      <c r="E27" s="20"/>
      <c r="F27" s="10">
        <v>60</v>
      </c>
      <c r="G27" s="10"/>
      <c r="H27" s="10">
        <v>36</v>
      </c>
      <c r="I27" s="22" t="s">
        <v>59</v>
      </c>
    </row>
    <row r="28" spans="1:9">
      <c r="A28" s="18"/>
      <c r="B28" s="18"/>
      <c r="C28" s="18"/>
      <c r="D28" s="19" t="s">
        <v>60</v>
      </c>
      <c r="E28" s="20"/>
      <c r="F28" s="7"/>
      <c r="G28" s="9"/>
      <c r="H28" s="21"/>
      <c r="I28" s="22"/>
    </row>
    <row r="29" spans="1:9">
      <c r="A29" s="18"/>
      <c r="B29" s="18"/>
      <c r="C29" s="18"/>
      <c r="D29" s="19" t="s">
        <v>61</v>
      </c>
      <c r="E29" s="20"/>
      <c r="F29" s="10"/>
      <c r="G29" s="10"/>
      <c r="H29" s="10"/>
      <c r="I29" s="22"/>
    </row>
    <row r="30" spans="1:9">
      <c r="A30" s="18"/>
      <c r="B30" s="18"/>
      <c r="C30" s="18"/>
      <c r="D30" s="19" t="s">
        <v>62</v>
      </c>
      <c r="E30" s="20"/>
      <c r="F30" s="10"/>
      <c r="G30" s="10"/>
      <c r="H30" s="10"/>
      <c r="I30" s="22"/>
    </row>
    <row r="31" spans="1:9">
      <c r="A31" s="18"/>
      <c r="B31" s="18"/>
      <c r="C31" s="10" t="s">
        <v>63</v>
      </c>
      <c r="D31" s="22" t="s">
        <v>64</v>
      </c>
      <c r="E31" s="22"/>
      <c r="F31" s="23" t="s">
        <v>65</v>
      </c>
      <c r="G31" s="23"/>
      <c r="H31" s="24" t="s">
        <v>66</v>
      </c>
      <c r="I31" s="22"/>
    </row>
    <row r="32" spans="1:9">
      <c r="A32" s="18"/>
      <c r="B32" s="18"/>
      <c r="C32" s="10"/>
      <c r="D32" s="16" t="s">
        <v>67</v>
      </c>
      <c r="E32" s="16"/>
      <c r="F32" s="23"/>
      <c r="G32" s="23"/>
      <c r="H32" s="24"/>
      <c r="I32" s="22"/>
    </row>
    <row r="33" spans="1:9">
      <c r="A33" s="18"/>
      <c r="B33" s="18"/>
      <c r="C33" s="10"/>
      <c r="D33" s="19" t="s">
        <v>68</v>
      </c>
      <c r="E33" s="20"/>
      <c r="F33" s="23" t="s">
        <v>65</v>
      </c>
      <c r="G33" s="23"/>
      <c r="H33" s="24" t="s">
        <v>66</v>
      </c>
      <c r="I33" s="22"/>
    </row>
    <row r="34" spans="1:9">
      <c r="A34" s="18"/>
      <c r="B34" s="18"/>
      <c r="C34" s="25"/>
      <c r="D34" s="16" t="s">
        <v>69</v>
      </c>
      <c r="E34" s="16"/>
      <c r="F34" s="23" t="s">
        <v>65</v>
      </c>
      <c r="G34" s="23"/>
      <c r="H34" s="24" t="s">
        <v>66</v>
      </c>
      <c r="I34" s="22"/>
    </row>
    <row r="35" spans="1:9">
      <c r="A35" s="18"/>
      <c r="B35" s="18"/>
      <c r="C35" s="25"/>
      <c r="D35" s="16" t="s">
        <v>70</v>
      </c>
      <c r="E35" s="16"/>
      <c r="F35" s="23" t="s">
        <v>65</v>
      </c>
      <c r="G35" s="23"/>
      <c r="H35" s="24" t="s">
        <v>66</v>
      </c>
      <c r="I35" s="22"/>
    </row>
    <row r="36" spans="1:9">
      <c r="A36" s="18"/>
      <c r="B36" s="18"/>
      <c r="C36" s="25"/>
      <c r="D36" s="19" t="s">
        <v>71</v>
      </c>
      <c r="E36" s="20"/>
      <c r="F36" s="23" t="s">
        <v>65</v>
      </c>
      <c r="G36" s="23"/>
      <c r="H36" s="24" t="s">
        <v>66</v>
      </c>
      <c r="I36" s="22"/>
    </row>
    <row r="37" spans="1:9">
      <c r="A37" s="18"/>
      <c r="B37" s="18"/>
      <c r="C37" s="10" t="s">
        <v>72</v>
      </c>
      <c r="D37" s="16" t="s">
        <v>73</v>
      </c>
      <c r="E37" s="16"/>
      <c r="F37" s="23" t="s">
        <v>65</v>
      </c>
      <c r="G37" s="23"/>
      <c r="H37" s="24" t="s">
        <v>66</v>
      </c>
      <c r="I37" s="22"/>
    </row>
    <row r="38" spans="1:9">
      <c r="A38" s="18"/>
      <c r="B38" s="18"/>
      <c r="C38" s="10"/>
      <c r="D38" s="16" t="s">
        <v>74</v>
      </c>
      <c r="E38" s="16"/>
      <c r="F38" s="23" t="s">
        <v>65</v>
      </c>
      <c r="G38" s="23"/>
      <c r="H38" s="24" t="s">
        <v>66</v>
      </c>
      <c r="I38" s="22"/>
    </row>
    <row r="39" spans="1:9">
      <c r="A39" s="18"/>
      <c r="B39" s="18"/>
      <c r="C39" s="10" t="s">
        <v>75</v>
      </c>
      <c r="D39" s="16" t="s">
        <v>76</v>
      </c>
      <c r="E39" s="16"/>
      <c r="F39" s="7" t="s">
        <v>77</v>
      </c>
      <c r="G39" s="9"/>
      <c r="H39" s="12" t="s">
        <v>77</v>
      </c>
      <c r="I39" s="22"/>
    </row>
    <row r="40" spans="1:9">
      <c r="A40" s="18"/>
      <c r="B40" s="18"/>
      <c r="C40" s="10"/>
      <c r="D40" s="26" t="s">
        <v>78</v>
      </c>
      <c r="E40" s="27"/>
      <c r="F40" s="7" t="s">
        <v>79</v>
      </c>
      <c r="G40" s="9"/>
      <c r="H40" s="12" t="s">
        <v>79</v>
      </c>
      <c r="I40" s="22"/>
    </row>
    <row r="41" ht="43.2" spans="1:9">
      <c r="A41" s="18"/>
      <c r="B41" s="18"/>
      <c r="C41" s="10"/>
      <c r="D41" s="26" t="s">
        <v>80</v>
      </c>
      <c r="E41" s="27"/>
      <c r="F41" s="7" t="s">
        <v>81</v>
      </c>
      <c r="G41" s="9"/>
      <c r="H41" s="12" t="s">
        <v>81</v>
      </c>
      <c r="I41" s="22"/>
    </row>
    <row r="42" spans="1:9">
      <c r="A42" s="18"/>
      <c r="B42" s="18"/>
      <c r="C42" s="10"/>
      <c r="D42" s="26" t="s">
        <v>82</v>
      </c>
      <c r="E42" s="27"/>
      <c r="F42" s="7" t="s">
        <v>83</v>
      </c>
      <c r="G42" s="9"/>
      <c r="H42" s="10" t="s">
        <v>83</v>
      </c>
      <c r="I42" s="22"/>
    </row>
    <row r="43" spans="1:9">
      <c r="A43" s="18"/>
      <c r="B43" s="10" t="s">
        <v>84</v>
      </c>
      <c r="C43" s="10" t="s">
        <v>85</v>
      </c>
      <c r="D43" s="16" t="s">
        <v>86</v>
      </c>
      <c r="E43" s="16"/>
      <c r="F43" s="7">
        <v>600</v>
      </c>
      <c r="G43" s="9"/>
      <c r="H43" s="10">
        <v>600</v>
      </c>
      <c r="I43" s="22"/>
    </row>
    <row r="44" spans="1:9">
      <c r="A44" s="18"/>
      <c r="B44" s="10"/>
      <c r="C44" s="10"/>
      <c r="D44" s="16" t="s">
        <v>87</v>
      </c>
      <c r="E44" s="16"/>
      <c r="F44" s="28" t="s">
        <v>88</v>
      </c>
      <c r="G44" s="9"/>
      <c r="H44" s="24" t="s">
        <v>89</v>
      </c>
      <c r="I44" s="22"/>
    </row>
    <row r="45" spans="1:9">
      <c r="A45" s="18"/>
      <c r="B45" s="10"/>
      <c r="C45" s="10"/>
      <c r="D45" s="19" t="s">
        <v>90</v>
      </c>
      <c r="E45" s="20"/>
      <c r="F45" s="29" t="s">
        <v>91</v>
      </c>
      <c r="G45" s="30"/>
      <c r="H45" s="10" t="s">
        <v>91</v>
      </c>
      <c r="I45" s="22"/>
    </row>
    <row r="46" spans="1:9">
      <c r="A46" s="18"/>
      <c r="B46" s="10"/>
      <c r="C46" s="10"/>
      <c r="D46" s="19" t="s">
        <v>92</v>
      </c>
      <c r="E46" s="20"/>
      <c r="F46" s="7">
        <v>350</v>
      </c>
      <c r="G46" s="9"/>
      <c r="H46" s="10">
        <v>381</v>
      </c>
      <c r="I46" s="22"/>
    </row>
    <row r="47" spans="1:9">
      <c r="A47" s="18"/>
      <c r="B47" s="10"/>
      <c r="C47" s="10"/>
      <c r="D47" s="16" t="s">
        <v>93</v>
      </c>
      <c r="E47" s="16"/>
      <c r="F47" s="7">
        <v>230</v>
      </c>
      <c r="G47" s="9"/>
      <c r="H47" s="10">
        <v>371</v>
      </c>
      <c r="I47" s="22"/>
    </row>
    <row r="48" spans="1:9">
      <c r="A48" s="18"/>
      <c r="B48" s="10"/>
      <c r="C48" s="10" t="s">
        <v>94</v>
      </c>
      <c r="D48" s="16" t="s">
        <v>95</v>
      </c>
      <c r="E48" s="16"/>
      <c r="F48" s="29">
        <v>1</v>
      </c>
      <c r="G48" s="30"/>
      <c r="H48" s="23">
        <v>1</v>
      </c>
      <c r="I48" s="22"/>
    </row>
    <row r="49" spans="1:9">
      <c r="A49" s="18"/>
      <c r="B49" s="10"/>
      <c r="C49" s="10"/>
      <c r="D49" s="16" t="s">
        <v>96</v>
      </c>
      <c r="E49" s="16"/>
      <c r="F49" s="7" t="s">
        <v>97</v>
      </c>
      <c r="G49" s="9"/>
      <c r="H49" s="10" t="s">
        <v>97</v>
      </c>
      <c r="I49" s="22"/>
    </row>
    <row r="50" spans="1:9">
      <c r="A50" s="18"/>
      <c r="B50" s="10" t="s">
        <v>98</v>
      </c>
      <c r="C50" s="10" t="s">
        <v>99</v>
      </c>
      <c r="D50" s="16" t="s">
        <v>100</v>
      </c>
      <c r="E50" s="16"/>
      <c r="F50" s="29" t="s">
        <v>101</v>
      </c>
      <c r="G50" s="30"/>
      <c r="H50" s="24" t="s">
        <v>102</v>
      </c>
      <c r="I50" s="22"/>
    </row>
    <row r="51" spans="1:9">
      <c r="A51" s="31"/>
      <c r="B51" s="10"/>
      <c r="C51" s="10"/>
      <c r="D51" s="16" t="s">
        <v>103</v>
      </c>
      <c r="E51" s="16"/>
      <c r="F51" s="29" t="s">
        <v>104</v>
      </c>
      <c r="G51" s="30"/>
      <c r="H51" s="24" t="s">
        <v>105</v>
      </c>
      <c r="I51" s="22"/>
    </row>
    <row r="52" spans="1:9">
      <c r="A52" s="10" t="s">
        <v>106</v>
      </c>
      <c r="B52" s="19" t="s">
        <v>107</v>
      </c>
      <c r="C52" s="11"/>
      <c r="D52" s="11"/>
      <c r="E52" s="11"/>
      <c r="F52" s="11"/>
      <c r="G52" s="11"/>
      <c r="H52" s="11"/>
      <c r="I52" s="20"/>
    </row>
    <row r="53" spans="1:9">
      <c r="A53" s="32" t="s">
        <v>108</v>
      </c>
      <c r="B53" s="32"/>
      <c r="C53" s="32"/>
      <c r="D53" s="32"/>
      <c r="E53" s="32"/>
      <c r="F53" s="32"/>
      <c r="G53" s="32"/>
      <c r="H53" s="33"/>
      <c r="I53" s="32"/>
    </row>
  </sheetData>
  <mergeCells count="100">
    <mergeCell ref="A2:I2"/>
    <mergeCell ref="A3:I3"/>
    <mergeCell ref="A4:C4"/>
    <mergeCell ref="D4:I4"/>
    <mergeCell ref="A5:C5"/>
    <mergeCell ref="D5:I5"/>
    <mergeCell ref="A6:C6"/>
    <mergeCell ref="D6:E6"/>
    <mergeCell ref="G6:I6"/>
    <mergeCell ref="F7:H7"/>
    <mergeCell ref="F8:H8"/>
    <mergeCell ref="F9:H9"/>
    <mergeCell ref="F10:H10"/>
    <mergeCell ref="F11:H11"/>
    <mergeCell ref="F12:H12"/>
    <mergeCell ref="F13:H13"/>
    <mergeCell ref="E14:H14"/>
    <mergeCell ref="E15:H15"/>
    <mergeCell ref="E16:H16"/>
    <mergeCell ref="E17:H17"/>
    <mergeCell ref="E18:H18"/>
    <mergeCell ref="E19:H19"/>
    <mergeCell ref="E20:H20"/>
    <mergeCell ref="E21:H21"/>
    <mergeCell ref="B22:E22"/>
    <mergeCell ref="F22:I22"/>
    <mergeCell ref="B23:E23"/>
    <mergeCell ref="F23:I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 ref="D35:E35"/>
    <mergeCell ref="F35:G35"/>
    <mergeCell ref="D36:E36"/>
    <mergeCell ref="F36:G36"/>
    <mergeCell ref="D37:E37"/>
    <mergeCell ref="F37:G37"/>
    <mergeCell ref="D38:E38"/>
    <mergeCell ref="F38:G38"/>
    <mergeCell ref="D39:E39"/>
    <mergeCell ref="F39:G39"/>
    <mergeCell ref="D40:E40"/>
    <mergeCell ref="F40:G40"/>
    <mergeCell ref="D41:E41"/>
    <mergeCell ref="F41:G41"/>
    <mergeCell ref="D42:E42"/>
    <mergeCell ref="F42:G42"/>
    <mergeCell ref="D43:E43"/>
    <mergeCell ref="F43:G43"/>
    <mergeCell ref="D44:E44"/>
    <mergeCell ref="F44:G44"/>
    <mergeCell ref="D45:E45"/>
    <mergeCell ref="F45:G45"/>
    <mergeCell ref="D46:E46"/>
    <mergeCell ref="F46:G46"/>
    <mergeCell ref="D47:E47"/>
    <mergeCell ref="F47:G47"/>
    <mergeCell ref="D48:E48"/>
    <mergeCell ref="F48:G48"/>
    <mergeCell ref="D49:E49"/>
    <mergeCell ref="F49:G49"/>
    <mergeCell ref="D50:E50"/>
    <mergeCell ref="F50:G50"/>
    <mergeCell ref="D51:E51"/>
    <mergeCell ref="F51:G51"/>
    <mergeCell ref="B52:I52"/>
    <mergeCell ref="A53:I53"/>
    <mergeCell ref="A22:A23"/>
    <mergeCell ref="A24:A51"/>
    <mergeCell ref="B25:B42"/>
    <mergeCell ref="B43:B49"/>
    <mergeCell ref="B50:B51"/>
    <mergeCell ref="C25:C30"/>
    <mergeCell ref="C31:C36"/>
    <mergeCell ref="C37:C38"/>
    <mergeCell ref="C39:C42"/>
    <mergeCell ref="C43:C47"/>
    <mergeCell ref="C48:C49"/>
    <mergeCell ref="C50:C51"/>
    <mergeCell ref="A7:C13"/>
    <mergeCell ref="A14:C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乌中旗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Lenovo</cp:lastModifiedBy>
  <dcterms:created xsi:type="dcterms:W3CDTF">2022-04-01T14:24:00Z</dcterms:created>
  <cp:lastPrinted>2022-04-03T18:26:00Z</cp:lastPrinted>
  <dcterms:modified xsi:type="dcterms:W3CDTF">2023-04-20T02:11:43Z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7111FE9DD8F3444483EFB9CCD833E3FF</vt:lpwstr>
  </property>
  <property fmtid="{D5CDD505-2E9C-101B-9397-08002B2CF9AE}" pid="3" name="KSOProductBuildVer">
    <vt:lpwstr>2052-11.1.0.14036</vt:lpwstr>
  </property>
</Properties>
</file>